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GI\20-Regionalavdelingen\Klima og energi\Klima Østfold 2012-14\Klima- og energiregnskap\2014-Rapporter fra MISA-Asplan Viak\"/>
    </mc:Choice>
  </mc:AlternateContent>
  <bookViews>
    <workbookView xWindow="0" yWindow="0" windowWidth="16635" windowHeight="7680"/>
  </bookViews>
  <sheets>
    <sheet name="Ark1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E51" i="1" l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36" i="1"/>
  <c r="F51" i="1" l="1"/>
</calcChain>
</file>

<file path=xl/sharedStrings.xml><?xml version="1.0" encoding="utf-8"?>
<sst xmlns="http://schemas.openxmlformats.org/spreadsheetml/2006/main" count="95" uniqueCount="60">
  <si>
    <t>Materiell</t>
  </si>
  <si>
    <t>Mat</t>
  </si>
  <si>
    <t>Post,bank, info</t>
  </si>
  <si>
    <t>Utstyr og maskiner</t>
  </si>
  <si>
    <t>Kurs, reise, godtgj.</t>
  </si>
  <si>
    <t>Transport</t>
  </si>
  <si>
    <t>Energi, strøm</t>
  </si>
  <si>
    <t>Energi, fjernvarme</t>
  </si>
  <si>
    <t>Energi, fyringsolje</t>
  </si>
  <si>
    <t>Energi, naturgass</t>
  </si>
  <si>
    <t>Energi, bio</t>
  </si>
  <si>
    <t>Bygg og vedlikehold</t>
  </si>
  <si>
    <t>Materialer til vedlikehold</t>
  </si>
  <si>
    <t>Annen drift bygg/vei</t>
  </si>
  <si>
    <t>Kjøp av tjenester, privat</t>
  </si>
  <si>
    <t>Kjøp av tjenester, offentlig</t>
  </si>
  <si>
    <t>Kjøp av tjenester, KF/IKS</t>
  </si>
  <si>
    <t>Aktivitet/innkjøp</t>
  </si>
  <si>
    <t>tonn CO2ekv. 2014</t>
  </si>
  <si>
    <t>Administrasjon</t>
  </si>
  <si>
    <t>Skole</t>
  </si>
  <si>
    <t>Tannhelse</t>
  </si>
  <si>
    <t>Næringsliv og utvikling</t>
  </si>
  <si>
    <t>Fylkesveier</t>
  </si>
  <si>
    <t>Bil og båtruter</t>
  </si>
  <si>
    <t>Kultur</t>
  </si>
  <si>
    <t>SUM</t>
  </si>
  <si>
    <t>Tjenesteområder</t>
  </si>
  <si>
    <t>1 - Drift</t>
  </si>
  <si>
    <t>370 - Kjøp fra andre (private)</t>
  </si>
  <si>
    <t>730 - Bilruter</t>
  </si>
  <si>
    <t>230 - Vedlikehold, byggetjenester og nybygg</t>
  </si>
  <si>
    <t>722 - Fylkesveier</t>
  </si>
  <si>
    <t>180 - Strøm</t>
  </si>
  <si>
    <t>510 - Skolelokaler og internatbygninger</t>
  </si>
  <si>
    <t>3 - Investering</t>
  </si>
  <si>
    <t>570 - Fagopplæring i arbeidslivet</t>
  </si>
  <si>
    <t>105 - Undervisningsmateriell</t>
  </si>
  <si>
    <t>732 - Båtruter</t>
  </si>
  <si>
    <t>120 - Samlepost annet forbruksmateriell,råvarer og tjenester</t>
  </si>
  <si>
    <t>771 - Kunstformidling</t>
  </si>
  <si>
    <t>115 - Matvarer</t>
  </si>
  <si>
    <t>590 - Andre formål</t>
  </si>
  <si>
    <t>733 - Transport (ordninger) for funksjonshemmede</t>
  </si>
  <si>
    <t>182 - Fyringsolje og fyringsparafin</t>
  </si>
  <si>
    <t>181 - Fjernvarme</t>
  </si>
  <si>
    <t>tonn CO2ekv.</t>
  </si>
  <si>
    <t>% av total</t>
  </si>
  <si>
    <t>SUM top 15 enkeltbidrag</t>
  </si>
  <si>
    <t>Oversikt over de 15 største enkeltbidrag/kjøp</t>
  </si>
  <si>
    <t>Type aktivitet/kjøp</t>
  </si>
  <si>
    <t>Tilhørende tjeneste</t>
  </si>
  <si>
    <t>type</t>
  </si>
  <si>
    <t>Årlig utvikling</t>
  </si>
  <si>
    <t>tonn CO2 ekv. 2013</t>
  </si>
  <si>
    <t>Abs. Forskjell [t]</t>
  </si>
  <si>
    <t>Relativ forskjell [%]</t>
  </si>
  <si>
    <t>Klimaregnskap for Østfold fylkeskommune, år 2014</t>
  </si>
  <si>
    <t>520 - Pedagogisk ledelse,  fellesutg. og gjesteelevsopp.</t>
  </si>
  <si>
    <t>515 - Fellesutgifter og støttefunksjonervideregående oppl.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</si>
</sst>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0" fillId="0" borderId="18" xfId="0" applyBorder="1"/>
    <xf numFmtId="0" fontId="2" fillId="2" borderId="12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2" fillId="2" borderId="9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3" fillId="2" borderId="9" xfId="0" applyFont="1" applyFill="1" applyBorder="1"/>
    <xf numFmtId="0" fontId="5" fillId="2" borderId="2" xfId="0" applyFont="1" applyFill="1" applyBorder="1"/>
    <xf numFmtId="0" fontId="5" fillId="2" borderId="7" xfId="0" applyFont="1" applyFill="1" applyBorder="1"/>
    <xf numFmtId="0" fontId="6" fillId="0" borderId="0" xfId="0" applyFont="1"/>
    <xf numFmtId="0" fontId="5" fillId="2" borderId="21" xfId="0" applyFont="1" applyFill="1" applyBorder="1"/>
    <xf numFmtId="1" fontId="2" fillId="2" borderId="17" xfId="0" applyNumberFormat="1" applyFont="1" applyFill="1" applyBorder="1"/>
    <xf numFmtId="1" fontId="2" fillId="2" borderId="0" xfId="0" applyNumberFormat="1" applyFont="1" applyFill="1" applyBorder="1"/>
    <xf numFmtId="1" fontId="2" fillId="2" borderId="18" xfId="0" applyNumberFormat="1" applyFont="1" applyFill="1" applyBorder="1"/>
    <xf numFmtId="1" fontId="2" fillId="2" borderId="1" xfId="0" applyNumberFormat="1" applyFont="1" applyFill="1" applyBorder="1"/>
    <xf numFmtId="1" fontId="3" fillId="2" borderId="0" xfId="0" applyNumberFormat="1" applyFont="1" applyFill="1" applyBorder="1"/>
    <xf numFmtId="1" fontId="3" fillId="2" borderId="1" xfId="0" applyNumberFormat="1" applyFont="1" applyFill="1" applyBorder="1"/>
    <xf numFmtId="0" fontId="4" fillId="3" borderId="7" xfId="0" applyFont="1" applyFill="1" applyBorder="1"/>
    <xf numFmtId="0" fontId="0" fillId="3" borderId="21" xfId="0" applyFill="1" applyBorder="1"/>
    <xf numFmtId="0" fontId="0" fillId="3" borderId="8" xfId="0" applyFill="1" applyBorder="1"/>
    <xf numFmtId="0" fontId="1" fillId="3" borderId="7" xfId="0" applyFont="1" applyFill="1" applyBorder="1"/>
    <xf numFmtId="0" fontId="1" fillId="3" borderId="21" xfId="0" applyFont="1" applyFill="1" applyBorder="1"/>
    <xf numFmtId="0" fontId="1" fillId="3" borderId="8" xfId="0" applyFont="1" applyFill="1" applyBorder="1"/>
    <xf numFmtId="0" fontId="0" fillId="3" borderId="3" xfId="0" applyFill="1" applyBorder="1"/>
    <xf numFmtId="0" fontId="0" fillId="3" borderId="17" xfId="0" applyFill="1" applyBorder="1"/>
    <xf numFmtId="0" fontId="0" fillId="3" borderId="4" xfId="0" applyFill="1" applyBorder="1"/>
    <xf numFmtId="1" fontId="3" fillId="3" borderId="12" xfId="0" applyNumberFormat="1" applyFont="1" applyFill="1" applyBorder="1"/>
    <xf numFmtId="164" fontId="3" fillId="3" borderId="4" xfId="0" applyNumberFormat="1" applyFont="1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1" fontId="3" fillId="3" borderId="13" xfId="0" applyNumberFormat="1" applyFont="1" applyFill="1" applyBorder="1"/>
    <xf numFmtId="164" fontId="3" fillId="3" borderId="6" xfId="0" applyNumberFormat="1" applyFont="1" applyFill="1" applyBorder="1"/>
    <xf numFmtId="0" fontId="0" fillId="3" borderId="15" xfId="0" applyFill="1" applyBorder="1"/>
    <xf numFmtId="0" fontId="0" fillId="3" borderId="18" xfId="0" applyFill="1" applyBorder="1"/>
    <xf numFmtId="0" fontId="0" fillId="3" borderId="16" xfId="0" applyFill="1" applyBorder="1"/>
    <xf numFmtId="1" fontId="3" fillId="3" borderId="14" xfId="0" applyNumberFormat="1" applyFont="1" applyFill="1" applyBorder="1"/>
    <xf numFmtId="164" fontId="3" fillId="3" borderId="16" xfId="0" applyNumberFormat="1" applyFont="1" applyFill="1" applyBorder="1"/>
    <xf numFmtId="0" fontId="0" fillId="3" borderId="11" xfId="0" applyFill="1" applyBorder="1"/>
    <xf numFmtId="0" fontId="0" fillId="3" borderId="19" xfId="0" applyFill="1" applyBorder="1"/>
    <xf numFmtId="1" fontId="3" fillId="3" borderId="19" xfId="0" applyNumberFormat="1" applyFont="1" applyFill="1" applyBorder="1"/>
    <xf numFmtId="164" fontId="3" fillId="3" borderId="20" xfId="0" applyNumberFormat="1" applyFont="1" applyFill="1" applyBorder="1"/>
    <xf numFmtId="0" fontId="4" fillId="3" borderId="21" xfId="0" applyFont="1" applyFill="1" applyBorder="1"/>
    <xf numFmtId="0" fontId="4" fillId="3" borderId="8" xfId="0" applyFont="1" applyFill="1" applyBorder="1"/>
    <xf numFmtId="0" fontId="1" fillId="3" borderId="21" xfId="0" applyFont="1" applyFill="1" applyBorder="1" applyAlignment="1">
      <alignment horizontal="right"/>
    </xf>
    <xf numFmtId="0" fontId="3" fillId="3" borderId="5" xfId="0" applyFont="1" applyFill="1" applyBorder="1"/>
    <xf numFmtId="1" fontId="3" fillId="3" borderId="0" xfId="0" applyNumberFormat="1" applyFont="1" applyFill="1" applyBorder="1"/>
    <xf numFmtId="165" fontId="3" fillId="3" borderId="6" xfId="0" applyNumberFormat="1" applyFont="1" applyFill="1" applyBorder="1"/>
    <xf numFmtId="0" fontId="1" fillId="3" borderId="9" xfId="0" applyFont="1" applyFill="1" applyBorder="1"/>
    <xf numFmtId="1" fontId="3" fillId="3" borderId="1" xfId="0" applyNumberFormat="1" applyFont="1" applyFill="1" applyBorder="1"/>
    <xf numFmtId="165" fontId="3" fillId="3" borderId="1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72100198001568E-2"/>
          <c:y val="8.6396435172291564E-2"/>
          <c:w val="0.37697917146321624"/>
          <c:h val="0.82911174688372957"/>
        </c:manualLayout>
      </c:layout>
      <c:pie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'Ark1'!$B$24:$B$30</c:f>
              <c:strCache>
                <c:ptCount val="7"/>
                <c:pt idx="0">
                  <c:v>Administrasjon</c:v>
                </c:pt>
                <c:pt idx="1">
                  <c:v>Skole</c:v>
                </c:pt>
                <c:pt idx="2">
                  <c:v>Tannhelse</c:v>
                </c:pt>
                <c:pt idx="3">
                  <c:v>Næringsliv og utvikling</c:v>
                </c:pt>
                <c:pt idx="4">
                  <c:v>Fylkesveier</c:v>
                </c:pt>
                <c:pt idx="5">
                  <c:v>Bil og båtruter</c:v>
                </c:pt>
                <c:pt idx="6">
                  <c:v>Kultur</c:v>
                </c:pt>
              </c:strCache>
            </c:strRef>
          </c:cat>
          <c:val>
            <c:numRef>
              <c:f>'Ark1'!$C$24:$C$30</c:f>
              <c:numCache>
                <c:formatCode>0</c:formatCode>
                <c:ptCount val="7"/>
                <c:pt idx="0">
                  <c:v>3451.9715540009806</c:v>
                </c:pt>
                <c:pt idx="1">
                  <c:v>24076.948928377129</c:v>
                </c:pt>
                <c:pt idx="2">
                  <c:v>1210.1065522180895</c:v>
                </c:pt>
                <c:pt idx="3">
                  <c:v>706.1275945307475</c:v>
                </c:pt>
                <c:pt idx="4">
                  <c:v>11060.678105626521</c:v>
                </c:pt>
                <c:pt idx="5">
                  <c:v>31465.883597434178</c:v>
                </c:pt>
                <c:pt idx="6">
                  <c:v>2521.1069562049797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576685940798201E-2"/>
          <c:y val="8.2422968463734161E-2"/>
          <c:w val="0.5613596568565753"/>
          <c:h val="0.85862219082570912"/>
        </c:manualLayout>
      </c:layout>
      <c:pieChart>
        <c:varyColors val="1"/>
        <c:ser>
          <c:idx val="0"/>
          <c:order val="0"/>
          <c:explosion val="25"/>
          <c:dLbls>
            <c:numFmt formatCode="0.0\ 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'Ark1'!$B$4:$B$20</c:f>
              <c:strCache>
                <c:ptCount val="17"/>
                <c:pt idx="0">
                  <c:v>Materiell</c:v>
                </c:pt>
                <c:pt idx="1">
                  <c:v>Mat</c:v>
                </c:pt>
                <c:pt idx="2">
                  <c:v>Post,bank, info</c:v>
                </c:pt>
                <c:pt idx="3">
                  <c:v>Utstyr og maskiner</c:v>
                </c:pt>
                <c:pt idx="4">
                  <c:v>Kurs, reise, godtgj.</c:v>
                </c:pt>
                <c:pt idx="5">
                  <c:v>Transport</c:v>
                </c:pt>
                <c:pt idx="6">
                  <c:v>Energi, strøm</c:v>
                </c:pt>
                <c:pt idx="7">
                  <c:v>Energi, fjernvarme</c:v>
                </c:pt>
                <c:pt idx="8">
                  <c:v>Energi, fyringsolje</c:v>
                </c:pt>
                <c:pt idx="9">
                  <c:v>Energi, naturgass</c:v>
                </c:pt>
                <c:pt idx="10">
                  <c:v>Energi, bio</c:v>
                </c:pt>
                <c:pt idx="11">
                  <c:v>Bygg og vedlikehold</c:v>
                </c:pt>
                <c:pt idx="12">
                  <c:v>Materialer til vedlikehold</c:v>
                </c:pt>
                <c:pt idx="13">
                  <c:v>Annen drift bygg/vei</c:v>
                </c:pt>
                <c:pt idx="14">
                  <c:v>Kjøp av tjenester, privat</c:v>
                </c:pt>
                <c:pt idx="15">
                  <c:v>Kjøp av tjenester, offentlig</c:v>
                </c:pt>
                <c:pt idx="16">
                  <c:v>Kjøp av tjenester, KF/IKS</c:v>
                </c:pt>
              </c:strCache>
            </c:strRef>
          </c:cat>
          <c:val>
            <c:numRef>
              <c:f>'Ark1'!$C$4:$C$20</c:f>
              <c:numCache>
                <c:formatCode>0</c:formatCode>
                <c:ptCount val="17"/>
                <c:pt idx="0">
                  <c:v>7814.0256211680517</c:v>
                </c:pt>
                <c:pt idx="1">
                  <c:v>1942.1587537659927</c:v>
                </c:pt>
                <c:pt idx="2">
                  <c:v>1189.8580274941478</c:v>
                </c:pt>
                <c:pt idx="3">
                  <c:v>2112.2387684530459</c:v>
                </c:pt>
                <c:pt idx="4">
                  <c:v>1459.2961272139069</c:v>
                </c:pt>
                <c:pt idx="5">
                  <c:v>1949.7293611909863</c:v>
                </c:pt>
                <c:pt idx="6">
                  <c:v>5091.7639849569769</c:v>
                </c:pt>
                <c:pt idx="7">
                  <c:v>657.57925654579003</c:v>
                </c:pt>
                <c:pt idx="8">
                  <c:v>468.63800835894295</c:v>
                </c:pt>
                <c:pt idx="9">
                  <c:v>0</c:v>
                </c:pt>
                <c:pt idx="10">
                  <c:v>42.769399643515683</c:v>
                </c:pt>
                <c:pt idx="11">
                  <c:v>14023.209801429954</c:v>
                </c:pt>
                <c:pt idx="12">
                  <c:v>77.727839094680732</c:v>
                </c:pt>
                <c:pt idx="13">
                  <c:v>2202.558181371644</c:v>
                </c:pt>
                <c:pt idx="14">
                  <c:v>34490.280482556256</c:v>
                </c:pt>
                <c:pt idx="15">
                  <c:v>970.98967514876301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22</xdr:row>
      <xdr:rowOff>200025</xdr:rowOff>
    </xdr:from>
    <xdr:to>
      <xdr:col>8</xdr:col>
      <xdr:colOff>1076325</xdr:colOff>
      <xdr:row>30</xdr:row>
      <xdr:rowOff>266700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114302</xdr:colOff>
      <xdr:row>2</xdr:row>
      <xdr:rowOff>238124</xdr:rowOff>
    </xdr:from>
    <xdr:to>
      <xdr:col>8</xdr:col>
      <xdr:colOff>1162051</xdr:colOff>
      <xdr:row>20</xdr:row>
      <xdr:rowOff>133349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3"/>
  <sheetViews>
    <sheetView showGridLines="0" tabSelected="1" workbookViewId="0">
      <selection activeCell="C55" sqref="C55"/>
    </sheetView>
  </sheetViews>
  <sheetFormatPr baseColWidth="10" defaultRowHeight="19.5" customHeight="1" x14ac:dyDescent="0.25"/>
  <cols>
    <col min="1" max="1" width="4" customWidth="1"/>
    <col min="2" max="2" width="55.7109375" customWidth="1"/>
    <col min="3" max="3" width="53.42578125" customWidth="1"/>
    <col min="4" max="4" width="20" customWidth="1"/>
    <col min="5" max="5" width="17.140625" customWidth="1"/>
    <col min="6" max="6" width="19.140625" customWidth="1"/>
    <col min="7" max="7" width="15.28515625" customWidth="1"/>
    <col min="9" max="9" width="19.42578125" customWidth="1"/>
    <col min="10" max="10" width="18.5703125" customWidth="1"/>
    <col min="11" max="11" width="15.5703125" customWidth="1"/>
    <col min="12" max="12" width="19.140625" customWidth="1"/>
  </cols>
  <sheetData>
    <row r="1" spans="2:11" ht="25.5" customHeight="1" x14ac:dyDescent="0.35">
      <c r="B1" s="19" t="s">
        <v>57</v>
      </c>
    </row>
    <row r="3" spans="2:11" ht="19.5" customHeight="1" x14ac:dyDescent="0.3">
      <c r="B3" s="17" t="s">
        <v>17</v>
      </c>
      <c r="C3" s="20" t="s">
        <v>18</v>
      </c>
      <c r="D3" s="1"/>
      <c r="E3" s="7"/>
      <c r="F3" s="7"/>
      <c r="G3" s="7"/>
      <c r="H3" s="7"/>
      <c r="I3" s="2"/>
      <c r="J3" s="8"/>
      <c r="K3" s="8"/>
    </row>
    <row r="4" spans="2:11" ht="19.5" customHeight="1" x14ac:dyDescent="0.25">
      <c r="B4" s="14" t="s">
        <v>0</v>
      </c>
      <c r="C4" s="25">
        <v>7814.0256211680517</v>
      </c>
      <c r="D4" s="3"/>
      <c r="E4" s="8"/>
      <c r="F4" s="8"/>
      <c r="G4" s="8"/>
      <c r="H4" s="8"/>
      <c r="I4" s="4"/>
      <c r="J4" s="8"/>
      <c r="K4" s="8"/>
    </row>
    <row r="5" spans="2:11" ht="19.5" customHeight="1" x14ac:dyDescent="0.25">
      <c r="B5" s="14" t="s">
        <v>1</v>
      </c>
      <c r="C5" s="25">
        <v>1942.1587537659927</v>
      </c>
      <c r="D5" s="3"/>
      <c r="E5" s="8"/>
      <c r="F5" s="8"/>
      <c r="G5" s="8"/>
      <c r="H5" s="8"/>
      <c r="I5" s="4"/>
      <c r="J5" s="8"/>
      <c r="K5" s="8"/>
    </row>
    <row r="6" spans="2:11" ht="19.5" customHeight="1" x14ac:dyDescent="0.25">
      <c r="B6" s="14" t="s">
        <v>2</v>
      </c>
      <c r="C6" s="25">
        <v>1189.8580274941478</v>
      </c>
      <c r="D6" s="3"/>
      <c r="E6" s="8"/>
      <c r="F6" s="8"/>
      <c r="G6" s="8"/>
      <c r="H6" s="8"/>
      <c r="I6" s="4"/>
      <c r="J6" s="8"/>
      <c r="K6" s="8"/>
    </row>
    <row r="7" spans="2:11" ht="19.5" customHeight="1" x14ac:dyDescent="0.25">
      <c r="B7" s="14" t="s">
        <v>3</v>
      </c>
      <c r="C7" s="25">
        <v>2112.2387684530459</v>
      </c>
      <c r="D7" s="3"/>
      <c r="E7" s="8"/>
      <c r="F7" s="8"/>
      <c r="G7" s="8"/>
      <c r="H7" s="8"/>
      <c r="I7" s="4"/>
      <c r="J7" s="8"/>
      <c r="K7" s="8"/>
    </row>
    <row r="8" spans="2:11" ht="19.5" customHeight="1" x14ac:dyDescent="0.25">
      <c r="B8" s="14" t="s">
        <v>4</v>
      </c>
      <c r="C8" s="25">
        <v>1459.2961272139069</v>
      </c>
      <c r="D8" s="3"/>
      <c r="E8" s="8"/>
      <c r="F8" s="8"/>
      <c r="G8" s="8"/>
      <c r="H8" s="8"/>
      <c r="I8" s="4"/>
      <c r="J8" s="8"/>
      <c r="K8" s="8"/>
    </row>
    <row r="9" spans="2:11" ht="19.5" customHeight="1" x14ac:dyDescent="0.25">
      <c r="B9" s="14" t="s">
        <v>5</v>
      </c>
      <c r="C9" s="25">
        <v>1949.7293611909863</v>
      </c>
      <c r="D9" s="3"/>
      <c r="E9" s="8"/>
      <c r="F9" s="8"/>
      <c r="G9" s="8"/>
      <c r="H9" s="8"/>
      <c r="I9" s="4"/>
      <c r="J9" s="8"/>
      <c r="K9" s="8"/>
    </row>
    <row r="10" spans="2:11" ht="19.5" customHeight="1" x14ac:dyDescent="0.25">
      <c r="B10" s="14" t="s">
        <v>6</v>
      </c>
      <c r="C10" s="25">
        <v>5091.7639849569769</v>
      </c>
      <c r="D10" s="3"/>
      <c r="E10" s="8"/>
      <c r="F10" s="8"/>
      <c r="G10" s="8"/>
      <c r="H10" s="8"/>
      <c r="I10" s="4"/>
      <c r="J10" s="8"/>
      <c r="K10" s="8"/>
    </row>
    <row r="11" spans="2:11" ht="19.5" customHeight="1" x14ac:dyDescent="0.25">
      <c r="B11" s="14" t="s">
        <v>7</v>
      </c>
      <c r="C11" s="25">
        <v>657.57925654579003</v>
      </c>
      <c r="D11" s="3"/>
      <c r="E11" s="8"/>
      <c r="F11" s="8"/>
      <c r="G11" s="8"/>
      <c r="H11" s="8"/>
      <c r="I11" s="4"/>
      <c r="J11" s="8"/>
      <c r="K11" s="8"/>
    </row>
    <row r="12" spans="2:11" ht="19.5" customHeight="1" x14ac:dyDescent="0.25">
      <c r="B12" s="14" t="s">
        <v>8</v>
      </c>
      <c r="C12" s="25">
        <v>468.63800835894295</v>
      </c>
      <c r="D12" s="3"/>
      <c r="E12" s="8"/>
      <c r="F12" s="8"/>
      <c r="G12" s="8"/>
      <c r="H12" s="8"/>
      <c r="I12" s="4"/>
      <c r="J12" s="8"/>
      <c r="K12" s="8"/>
    </row>
    <row r="13" spans="2:11" ht="19.5" customHeight="1" x14ac:dyDescent="0.25">
      <c r="B13" s="14" t="s">
        <v>9</v>
      </c>
      <c r="C13" s="25">
        <v>0</v>
      </c>
      <c r="D13" s="3"/>
      <c r="E13" s="8"/>
      <c r="F13" s="8"/>
      <c r="G13" s="8"/>
      <c r="H13" s="8"/>
      <c r="I13" s="4"/>
      <c r="J13" s="8"/>
      <c r="K13" s="8"/>
    </row>
    <row r="14" spans="2:11" ht="19.5" customHeight="1" x14ac:dyDescent="0.25">
      <c r="B14" s="14" t="s">
        <v>10</v>
      </c>
      <c r="C14" s="25">
        <v>42.769399643515683</v>
      </c>
      <c r="D14" s="3"/>
      <c r="E14" s="8"/>
      <c r="F14" s="8"/>
      <c r="G14" s="8"/>
      <c r="H14" s="8"/>
      <c r="I14" s="4"/>
      <c r="J14" s="8"/>
      <c r="K14" s="8"/>
    </row>
    <row r="15" spans="2:11" ht="19.5" customHeight="1" x14ac:dyDescent="0.25">
      <c r="B15" s="14" t="s">
        <v>11</v>
      </c>
      <c r="C15" s="25">
        <v>14023.209801429954</v>
      </c>
      <c r="D15" s="3"/>
      <c r="E15" s="8"/>
      <c r="F15" s="8"/>
      <c r="G15" s="8"/>
      <c r="H15" s="8"/>
      <c r="I15" s="4"/>
      <c r="J15" s="8"/>
      <c r="K15" s="8"/>
    </row>
    <row r="16" spans="2:11" ht="19.5" customHeight="1" x14ac:dyDescent="0.25">
      <c r="B16" s="14" t="s">
        <v>12</v>
      </c>
      <c r="C16" s="25">
        <v>77.727839094680732</v>
      </c>
      <c r="D16" s="3"/>
      <c r="E16" s="8"/>
      <c r="F16" s="8"/>
      <c r="G16" s="8"/>
      <c r="H16" s="8"/>
      <c r="I16" s="4"/>
      <c r="J16" s="8"/>
      <c r="K16" s="8"/>
    </row>
    <row r="17" spans="2:11" ht="19.5" customHeight="1" x14ac:dyDescent="0.25">
      <c r="B17" s="14" t="s">
        <v>13</v>
      </c>
      <c r="C17" s="25">
        <v>2202.558181371644</v>
      </c>
      <c r="D17" s="3"/>
      <c r="E17" s="8"/>
      <c r="F17" s="8"/>
      <c r="G17" s="8"/>
      <c r="H17" s="8"/>
      <c r="I17" s="4"/>
      <c r="J17" s="8"/>
      <c r="K17" s="8"/>
    </row>
    <row r="18" spans="2:11" ht="19.5" customHeight="1" x14ac:dyDescent="0.25">
      <c r="B18" s="14" t="s">
        <v>14</v>
      </c>
      <c r="C18" s="25">
        <v>34490.280482556256</v>
      </c>
      <c r="D18" s="3"/>
      <c r="E18" s="8"/>
      <c r="F18" s="8"/>
      <c r="G18" s="8"/>
      <c r="H18" s="8"/>
      <c r="I18" s="4"/>
      <c r="J18" s="8"/>
      <c r="K18" s="8"/>
    </row>
    <row r="19" spans="2:11" ht="19.5" customHeight="1" x14ac:dyDescent="0.25">
      <c r="B19" s="14" t="s">
        <v>15</v>
      </c>
      <c r="C19" s="25">
        <v>970.98967514876301</v>
      </c>
      <c r="D19" s="3"/>
      <c r="E19" s="8"/>
      <c r="F19" s="8"/>
      <c r="G19" s="8"/>
      <c r="H19" s="8"/>
      <c r="I19" s="4"/>
      <c r="J19" s="8"/>
      <c r="K19" s="8"/>
    </row>
    <row r="20" spans="2:11" ht="19.5" customHeight="1" x14ac:dyDescent="0.25">
      <c r="B20" s="15" t="s">
        <v>16</v>
      </c>
      <c r="C20" s="25">
        <v>0</v>
      </c>
      <c r="D20" s="3"/>
      <c r="E20" s="8"/>
      <c r="F20" s="8"/>
      <c r="G20" s="8"/>
      <c r="H20" s="8"/>
      <c r="I20" s="4"/>
      <c r="J20" s="8"/>
      <c r="K20" s="8"/>
    </row>
    <row r="21" spans="2:11" ht="19.5" customHeight="1" thickBot="1" x14ac:dyDescent="0.3">
      <c r="B21" s="16"/>
      <c r="C21" s="26">
        <v>74492.823288392654</v>
      </c>
      <c r="D21" s="5"/>
      <c r="E21" s="9"/>
      <c r="F21" s="9"/>
      <c r="G21" s="9"/>
      <c r="H21" s="9"/>
      <c r="I21" s="6"/>
      <c r="J21" s="8"/>
      <c r="K21" s="8"/>
    </row>
    <row r="22" spans="2:11" ht="19.5" customHeight="1" thickTop="1" x14ac:dyDescent="0.25"/>
    <row r="23" spans="2:11" ht="28.5" customHeight="1" x14ac:dyDescent="0.3">
      <c r="B23" s="18" t="s">
        <v>27</v>
      </c>
      <c r="C23" s="20" t="s">
        <v>18</v>
      </c>
      <c r="D23" s="1"/>
      <c r="E23" s="7"/>
      <c r="F23" s="7"/>
      <c r="G23" s="7"/>
      <c r="H23" s="7"/>
      <c r="I23" s="2"/>
      <c r="J23" s="8"/>
      <c r="K23" s="8"/>
    </row>
    <row r="24" spans="2:11" ht="28.5" customHeight="1" x14ac:dyDescent="0.3">
      <c r="B24" s="10" t="s">
        <v>19</v>
      </c>
      <c r="C24" s="21">
        <v>3451.9715540009806</v>
      </c>
      <c r="D24" s="3"/>
      <c r="E24" s="8"/>
      <c r="F24" s="8"/>
      <c r="G24" s="8"/>
      <c r="H24" s="8"/>
      <c r="I24" s="4"/>
      <c r="J24" s="8"/>
      <c r="K24" s="8"/>
    </row>
    <row r="25" spans="2:11" ht="28.5" customHeight="1" x14ac:dyDescent="0.3">
      <c r="B25" s="11" t="s">
        <v>20</v>
      </c>
      <c r="C25" s="22">
        <v>24076.948928377129</v>
      </c>
      <c r="D25" s="3"/>
      <c r="E25" s="8"/>
      <c r="F25" s="8"/>
      <c r="G25" s="8"/>
      <c r="H25" s="8"/>
      <c r="I25" s="4"/>
      <c r="J25" s="8"/>
      <c r="K25" s="8"/>
    </row>
    <row r="26" spans="2:11" ht="28.5" customHeight="1" x14ac:dyDescent="0.3">
      <c r="B26" s="11" t="s">
        <v>21</v>
      </c>
      <c r="C26" s="22">
        <v>1210.1065522180895</v>
      </c>
      <c r="D26" s="3"/>
      <c r="E26" s="8"/>
      <c r="F26" s="8"/>
      <c r="G26" s="8"/>
      <c r="H26" s="8"/>
      <c r="I26" s="4"/>
      <c r="J26" s="8"/>
      <c r="K26" s="8"/>
    </row>
    <row r="27" spans="2:11" ht="28.5" customHeight="1" x14ac:dyDescent="0.3">
      <c r="B27" s="11" t="s">
        <v>22</v>
      </c>
      <c r="C27" s="22">
        <v>706.1275945307475</v>
      </c>
      <c r="D27" s="3"/>
      <c r="E27" s="8"/>
      <c r="F27" s="8"/>
      <c r="G27" s="8"/>
      <c r="H27" s="8"/>
      <c r="I27" s="4"/>
      <c r="J27" s="8"/>
      <c r="K27" s="8"/>
    </row>
    <row r="28" spans="2:11" ht="28.5" customHeight="1" x14ac:dyDescent="0.3">
      <c r="B28" s="11" t="s">
        <v>23</v>
      </c>
      <c r="C28" s="22">
        <v>11060.678105626521</v>
      </c>
      <c r="D28" s="3"/>
      <c r="E28" s="8"/>
      <c r="F28" s="8"/>
      <c r="G28" s="8"/>
      <c r="H28" s="8"/>
      <c r="I28" s="4"/>
      <c r="J28" s="8"/>
      <c r="K28" s="8"/>
    </row>
    <row r="29" spans="2:11" ht="28.5" customHeight="1" x14ac:dyDescent="0.3">
      <c r="B29" s="11" t="s">
        <v>24</v>
      </c>
      <c r="C29" s="22">
        <v>31465.883597434178</v>
      </c>
      <c r="D29" s="3"/>
      <c r="E29" s="8"/>
      <c r="F29" s="8"/>
      <c r="G29" s="8"/>
      <c r="H29" s="8"/>
      <c r="I29" s="4"/>
      <c r="J29" s="8"/>
      <c r="K29" s="8"/>
    </row>
    <row r="30" spans="2:11" ht="28.5" customHeight="1" x14ac:dyDescent="0.3">
      <c r="B30" s="12" t="s">
        <v>25</v>
      </c>
      <c r="C30" s="23">
        <v>2521.1069562049797</v>
      </c>
      <c r="D30" s="3"/>
      <c r="E30" s="8"/>
      <c r="F30" s="8"/>
      <c r="G30" s="8"/>
      <c r="H30" s="8"/>
      <c r="I30" s="4"/>
      <c r="J30" s="8"/>
      <c r="K30" s="8"/>
    </row>
    <row r="31" spans="2:11" ht="28.5" customHeight="1" thickBot="1" x14ac:dyDescent="0.35">
      <c r="B31" s="13" t="s">
        <v>26</v>
      </c>
      <c r="C31" s="24">
        <v>74492.823288392625</v>
      </c>
      <c r="D31" s="5"/>
      <c r="E31" s="9"/>
      <c r="F31" s="9"/>
      <c r="G31" s="9"/>
      <c r="H31" s="9"/>
      <c r="I31" s="6"/>
      <c r="J31" s="8"/>
      <c r="K31" s="8"/>
    </row>
    <row r="32" spans="2:11" ht="19.5" customHeight="1" thickTop="1" x14ac:dyDescent="0.25"/>
    <row r="34" spans="2:6" ht="19.5" customHeight="1" x14ac:dyDescent="0.25">
      <c r="B34" s="27" t="s">
        <v>49</v>
      </c>
      <c r="C34" s="28"/>
      <c r="D34" s="28"/>
      <c r="E34" s="28"/>
      <c r="F34" s="29"/>
    </row>
    <row r="35" spans="2:6" ht="19.5" customHeight="1" x14ac:dyDescent="0.25">
      <c r="B35" s="30" t="s">
        <v>50</v>
      </c>
      <c r="C35" s="31" t="s">
        <v>51</v>
      </c>
      <c r="D35" s="31" t="s">
        <v>52</v>
      </c>
      <c r="E35" s="31" t="s">
        <v>46</v>
      </c>
      <c r="F35" s="32" t="s">
        <v>47</v>
      </c>
    </row>
    <row r="36" spans="2:6" ht="19.5" customHeight="1" x14ac:dyDescent="0.25">
      <c r="B36" s="33" t="s">
        <v>29</v>
      </c>
      <c r="C36" s="34" t="s">
        <v>30</v>
      </c>
      <c r="D36" s="35" t="s">
        <v>28</v>
      </c>
      <c r="E36" s="36">
        <v>29271.080752056216</v>
      </c>
      <c r="F36" s="37">
        <f>E36/$C$31*100</f>
        <v>39.293826519013408</v>
      </c>
    </row>
    <row r="37" spans="2:6" ht="19.5" customHeight="1" x14ac:dyDescent="0.25">
      <c r="B37" s="38" t="s">
        <v>31</v>
      </c>
      <c r="C37" s="39" t="s">
        <v>32</v>
      </c>
      <c r="D37" s="40" t="s">
        <v>28</v>
      </c>
      <c r="E37" s="41">
        <v>7271.3952415991389</v>
      </c>
      <c r="F37" s="42">
        <f t="shared" ref="F37:F50" si="0">E37/$C$31*100</f>
        <v>9.7612023824745524</v>
      </c>
    </row>
    <row r="38" spans="2:6" ht="19.5" customHeight="1" x14ac:dyDescent="0.25">
      <c r="B38" s="38" t="s">
        <v>33</v>
      </c>
      <c r="C38" s="39" t="s">
        <v>34</v>
      </c>
      <c r="D38" s="40" t="s">
        <v>28</v>
      </c>
      <c r="E38" s="41">
        <v>4268.7782835894295</v>
      </c>
      <c r="F38" s="42">
        <f t="shared" si="0"/>
        <v>5.7304557609035944</v>
      </c>
    </row>
    <row r="39" spans="2:6" ht="19.5" customHeight="1" x14ac:dyDescent="0.25">
      <c r="B39" s="38" t="s">
        <v>31</v>
      </c>
      <c r="C39" s="39" t="s">
        <v>32</v>
      </c>
      <c r="D39" s="40" t="s">
        <v>35</v>
      </c>
      <c r="E39" s="41">
        <v>3344.3160037886501</v>
      </c>
      <c r="F39" s="42">
        <f t="shared" si="0"/>
        <v>4.4894472462688322</v>
      </c>
    </row>
    <row r="40" spans="2:6" ht="19.5" customHeight="1" x14ac:dyDescent="0.25">
      <c r="B40" s="38" t="s">
        <v>31</v>
      </c>
      <c r="C40" s="39" t="s">
        <v>34</v>
      </c>
      <c r="D40" s="40" t="s">
        <v>35</v>
      </c>
      <c r="E40" s="41">
        <v>2356.1496435546924</v>
      </c>
      <c r="F40" s="42">
        <f t="shared" si="0"/>
        <v>3.162921660833097</v>
      </c>
    </row>
    <row r="41" spans="2:6" ht="19.5" customHeight="1" x14ac:dyDescent="0.25">
      <c r="B41" s="38" t="s">
        <v>29</v>
      </c>
      <c r="C41" s="39" t="s">
        <v>36</v>
      </c>
      <c r="D41" s="40" t="s">
        <v>28</v>
      </c>
      <c r="E41" s="41">
        <v>1686.9809755080394</v>
      </c>
      <c r="F41" s="42">
        <f t="shared" si="0"/>
        <v>2.2646221488706852</v>
      </c>
    </row>
    <row r="42" spans="2:6" ht="19.5" customHeight="1" x14ac:dyDescent="0.25">
      <c r="B42" s="38" t="s">
        <v>37</v>
      </c>
      <c r="C42" s="39" t="s">
        <v>59</v>
      </c>
      <c r="D42" s="40" t="s">
        <v>28</v>
      </c>
      <c r="E42" s="41">
        <v>967.04585247992327</v>
      </c>
      <c r="F42" s="42">
        <f t="shared" si="0"/>
        <v>1.298173179362645</v>
      </c>
    </row>
    <row r="43" spans="2:6" ht="19.5" customHeight="1" x14ac:dyDescent="0.25">
      <c r="B43" s="38" t="s">
        <v>29</v>
      </c>
      <c r="C43" s="39" t="s">
        <v>38</v>
      </c>
      <c r="D43" s="40" t="s">
        <v>28</v>
      </c>
      <c r="E43" s="41">
        <v>914.99509227481849</v>
      </c>
      <c r="F43" s="42">
        <f t="shared" si="0"/>
        <v>1.2282996561057873</v>
      </c>
    </row>
    <row r="44" spans="2:6" ht="19.5" customHeight="1" x14ac:dyDescent="0.25">
      <c r="B44" s="38" t="s">
        <v>39</v>
      </c>
      <c r="C44" s="39" t="s">
        <v>40</v>
      </c>
      <c r="D44" s="40" t="s">
        <v>28</v>
      </c>
      <c r="E44" s="41">
        <v>851.81201058346358</v>
      </c>
      <c r="F44" s="42">
        <f t="shared" si="0"/>
        <v>1.1434819798489122</v>
      </c>
    </row>
    <row r="45" spans="2:6" ht="19.5" customHeight="1" x14ac:dyDescent="0.25">
      <c r="B45" s="38" t="s">
        <v>41</v>
      </c>
      <c r="C45" s="39" t="s">
        <v>42</v>
      </c>
      <c r="D45" s="40" t="s">
        <v>28</v>
      </c>
      <c r="E45" s="41">
        <v>832.55962598485985</v>
      </c>
      <c r="F45" s="42">
        <f t="shared" si="0"/>
        <v>1.1176373632150793</v>
      </c>
    </row>
    <row r="46" spans="2:6" ht="19.5" customHeight="1" x14ac:dyDescent="0.25">
      <c r="B46" s="38" t="s">
        <v>29</v>
      </c>
      <c r="C46" s="39" t="s">
        <v>43</v>
      </c>
      <c r="D46" s="40" t="s">
        <v>28</v>
      </c>
      <c r="E46" s="41">
        <v>575.26608033321725</v>
      </c>
      <c r="F46" s="42">
        <f t="shared" si="0"/>
        <v>0.77224362688755066</v>
      </c>
    </row>
    <row r="47" spans="2:6" ht="19.5" customHeight="1" x14ac:dyDescent="0.25">
      <c r="B47" s="38" t="s">
        <v>39</v>
      </c>
      <c r="C47" s="39" t="s">
        <v>36</v>
      </c>
      <c r="D47" s="40" t="s">
        <v>28</v>
      </c>
      <c r="E47" s="41">
        <v>562.09498845187409</v>
      </c>
      <c r="F47" s="42">
        <f t="shared" si="0"/>
        <v>0.75456260568319611</v>
      </c>
    </row>
    <row r="48" spans="2:6" ht="19.5" customHeight="1" x14ac:dyDescent="0.25">
      <c r="B48" s="38" t="s">
        <v>39</v>
      </c>
      <c r="C48" s="39" t="s">
        <v>58</v>
      </c>
      <c r="D48" s="40" t="s">
        <v>28</v>
      </c>
      <c r="E48" s="41">
        <v>490.84590808951776</v>
      </c>
      <c r="F48" s="42">
        <f t="shared" si="0"/>
        <v>0.65891704250387928</v>
      </c>
    </row>
    <row r="49" spans="2:6" ht="19.5" customHeight="1" x14ac:dyDescent="0.25">
      <c r="B49" s="38" t="s">
        <v>44</v>
      </c>
      <c r="C49" s="39" t="s">
        <v>34</v>
      </c>
      <c r="D49" s="40" t="s">
        <v>28</v>
      </c>
      <c r="E49" s="41">
        <v>468.63800835894295</v>
      </c>
      <c r="F49" s="42">
        <f t="shared" si="0"/>
        <v>0.62910490926709917</v>
      </c>
    </row>
    <row r="50" spans="2:6" ht="19.5" customHeight="1" x14ac:dyDescent="0.25">
      <c r="B50" s="43" t="s">
        <v>45</v>
      </c>
      <c r="C50" s="44" t="s">
        <v>34</v>
      </c>
      <c r="D50" s="45" t="s">
        <v>28</v>
      </c>
      <c r="E50" s="46">
        <v>459.33501126306089</v>
      </c>
      <c r="F50" s="47">
        <f t="shared" si="0"/>
        <v>0.61661646180972962</v>
      </c>
    </row>
    <row r="51" spans="2:6" ht="19.5" customHeight="1" thickBot="1" x14ac:dyDescent="0.3">
      <c r="B51" s="48" t="s">
        <v>48</v>
      </c>
      <c r="C51" s="49"/>
      <c r="D51" s="49"/>
      <c r="E51" s="50">
        <f>SUM(E36:E50)</f>
        <v>54321.293477915846</v>
      </c>
      <c r="F51" s="51">
        <f>SUM(F36:F50)</f>
        <v>72.921512543048038</v>
      </c>
    </row>
    <row r="52" spans="2:6" ht="19.5" customHeight="1" thickTop="1" x14ac:dyDescent="0.25"/>
    <row r="53" spans="2:6" ht="19.5" customHeight="1" x14ac:dyDescent="0.25">
      <c r="B53" s="27" t="s">
        <v>53</v>
      </c>
      <c r="C53" s="52"/>
      <c r="D53" s="52"/>
      <c r="E53" s="52"/>
      <c r="F53" s="53"/>
    </row>
    <row r="54" spans="2:6" ht="19.5" customHeight="1" x14ac:dyDescent="0.25">
      <c r="B54" s="30"/>
      <c r="C54" s="54" t="s">
        <v>18</v>
      </c>
      <c r="D54" s="31" t="s">
        <v>54</v>
      </c>
      <c r="E54" s="31" t="s">
        <v>55</v>
      </c>
      <c r="F54" s="32" t="s">
        <v>56</v>
      </c>
    </row>
    <row r="55" spans="2:6" ht="19.5" customHeight="1" x14ac:dyDescent="0.25">
      <c r="B55" s="55" t="s">
        <v>19</v>
      </c>
      <c r="C55" s="56">
        <v>3451.9715540009806</v>
      </c>
      <c r="D55" s="56">
        <v>3266.6723809407067</v>
      </c>
      <c r="E55" s="56">
        <v>185.29917306027392</v>
      </c>
      <c r="F55" s="57">
        <v>5.6724137425409937E-2</v>
      </c>
    </row>
    <row r="56" spans="2:6" ht="19.5" customHeight="1" x14ac:dyDescent="0.25">
      <c r="B56" s="55" t="s">
        <v>20</v>
      </c>
      <c r="C56" s="56">
        <v>24076.948928377129</v>
      </c>
      <c r="D56" s="56">
        <v>25452.529288471906</v>
      </c>
      <c r="E56" s="56">
        <v>-1375.5803600947766</v>
      </c>
      <c r="F56" s="57">
        <v>-5.4044937715396757E-2</v>
      </c>
    </row>
    <row r="57" spans="2:6" ht="19.5" customHeight="1" x14ac:dyDescent="0.25">
      <c r="B57" s="55" t="s">
        <v>21</v>
      </c>
      <c r="C57" s="56">
        <v>1210.1065522180895</v>
      </c>
      <c r="D57" s="56">
        <v>1141.5132147955865</v>
      </c>
      <c r="E57" s="56">
        <v>68.593337422503055</v>
      </c>
      <c r="F57" s="57">
        <v>6.008983210482266E-2</v>
      </c>
    </row>
    <row r="58" spans="2:6" ht="19.5" customHeight="1" x14ac:dyDescent="0.25">
      <c r="B58" s="55" t="s">
        <v>22</v>
      </c>
      <c r="C58" s="56">
        <v>706.1275945307475</v>
      </c>
      <c r="D58" s="56">
        <v>992.34567893686062</v>
      </c>
      <c r="E58" s="56">
        <v>-286.21808440611312</v>
      </c>
      <c r="F58" s="57">
        <v>-0.28842578799027974</v>
      </c>
    </row>
    <row r="59" spans="2:6" ht="19.5" customHeight="1" x14ac:dyDescent="0.25">
      <c r="B59" s="55" t="s">
        <v>23</v>
      </c>
      <c r="C59" s="56">
        <v>11060.678105626521</v>
      </c>
      <c r="D59" s="56">
        <v>10342.945739098019</v>
      </c>
      <c r="E59" s="56">
        <v>717.7323665285021</v>
      </c>
      <c r="F59" s="57">
        <v>6.9393418918882732E-2</v>
      </c>
    </row>
    <row r="60" spans="2:6" ht="19.5" customHeight="1" x14ac:dyDescent="0.25">
      <c r="B60" s="55" t="s">
        <v>24</v>
      </c>
      <c r="C60" s="56">
        <v>31465.883597434178</v>
      </c>
      <c r="D60" s="56">
        <v>29956.583247100021</v>
      </c>
      <c r="E60" s="56">
        <v>1509.300350334157</v>
      </c>
      <c r="F60" s="57">
        <v>5.0382927114368536E-2</v>
      </c>
    </row>
    <row r="61" spans="2:6" ht="19.5" customHeight="1" x14ac:dyDescent="0.25">
      <c r="B61" s="55" t="s">
        <v>25</v>
      </c>
      <c r="C61" s="56">
        <v>2521.1069562049797</v>
      </c>
      <c r="D61" s="56">
        <v>1889.3343934507898</v>
      </c>
      <c r="E61" s="56">
        <v>631.77256275418995</v>
      </c>
      <c r="F61" s="57">
        <v>0.33438895991317019</v>
      </c>
    </row>
    <row r="62" spans="2:6" ht="19.5" customHeight="1" thickBot="1" x14ac:dyDescent="0.3">
      <c r="B62" s="58" t="s">
        <v>26</v>
      </c>
      <c r="C62" s="59">
        <v>74492.823288392625</v>
      </c>
      <c r="D62" s="59">
        <v>73041.923942793888</v>
      </c>
      <c r="E62" s="59">
        <v>1450.8993455987363</v>
      </c>
      <c r="F62" s="60">
        <v>1.9863925637214619E-2</v>
      </c>
    </row>
    <row r="63" spans="2:6" ht="19.5" customHeight="1" thickTop="1" x14ac:dyDescent="0.25"/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ppdragsdokument" ma:contentTypeID="0x010100FF006C66D18C439EB9546E4A148E98FF001456FBD7761FE846A723DE875886FB68" ma:contentTypeVersion="1" ma:contentTypeDescription="" ma:contentTypeScope="" ma:versionID="c91b0b3bca2d77cc2774bb10e7081fbd">
  <xsd:schema xmlns:xsd="http://www.w3.org/2001/XMLSchema" xmlns:xs="http://www.w3.org/2001/XMLSchema" xmlns:p="http://schemas.microsoft.com/office/2006/metadata/properties" xmlns:ns2="b7c0291e-ff91-4ef1-b06e-f9bd9ec37a88" xmlns:ns3="B7C0291E-FF91-4EF1-B06E-F9BD9EC37A88" xmlns:ns4="dc2d3ec9-ab4a-4941-8549-b3c5864b88b1" targetNamespace="http://schemas.microsoft.com/office/2006/metadata/properties" ma:root="true" ma:fieldsID="93d8030109e391b918b39e64e0a050a6" ns2:_="" ns3:_="" ns4:_="">
    <xsd:import namespace="b7c0291e-ff91-4ef1-b06e-f9bd9ec37a88"/>
    <xsd:import namespace="B7C0291E-FF91-4EF1-B06E-F9BD9EC37A88"/>
    <xsd:import namespace="dc2d3ec9-ab4a-4941-8549-b3c5864b88b1"/>
    <xsd:element name="properties">
      <xsd:complexType>
        <xsd:sequence>
          <xsd:element name="documentManagement">
            <xsd:complexType>
              <xsd:all>
                <xsd:element ref="ns2:Aktivitet" minOccurs="0"/>
                <xsd:element ref="ns3:Tema" minOccurs="0"/>
                <xsd:element ref="ns2:Dokumenttema" minOccurs="0"/>
                <xsd:element ref="ns3:DokumentArkivId" minOccurs="0"/>
                <xsd:element ref="ns3:Revisjon" minOccurs="0"/>
                <xsd:element ref="ns3:RevisjonsDa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c0291e-ff91-4ef1-b06e-f9bd9ec37a88" elementFormDefault="qualified">
    <xsd:import namespace="http://schemas.microsoft.com/office/2006/documentManagement/types"/>
    <xsd:import namespace="http://schemas.microsoft.com/office/infopath/2007/PartnerControls"/>
    <xsd:element name="Aktivitet" ma:index="8" nillable="true" ma:displayName="Aktivitet" ma:list="{e785c71f-c225-41bf-8d5c-87f110ded9f8}" ma:internalName="Aktivitet" ma:showField="Title">
      <xsd:simpleType>
        <xsd:restriction base="dms:Lookup"/>
      </xsd:simpleType>
    </xsd:element>
    <xsd:element name="Dokumenttema" ma:index="10" nillable="true" ma:displayName="Dokumenttema" ma:list="{a04abf2b-cab7-44fb-b7c4-d96812983c84}" ma:internalName="Dokumenttem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C0291E-FF91-4EF1-B06E-F9BD9EC37A88" elementFormDefault="qualified">
    <xsd:import namespace="http://schemas.microsoft.com/office/2006/documentManagement/types"/>
    <xsd:import namespace="http://schemas.microsoft.com/office/infopath/2007/PartnerControls"/>
    <xsd:element name="Tema" ma:index="9" nillable="true" ma:displayName="Tema" ma:default="" ma:hidden="true" ma:internalName="Tema">
      <xsd:simpleType>
        <xsd:union memberTypes="dms:Text">
          <xsd:simpleType>
            <xsd:restriction base="dms:Choice">
              <xsd:enumeration value="1"/>
              <xsd:enumeration value="2"/>
              <xsd:enumeration value="3"/>
            </xsd:restriction>
          </xsd:simpleType>
        </xsd:union>
      </xsd:simpleType>
    </xsd:element>
    <xsd:element name="DokumentArkivId" ma:index="11" nillable="true" ma:displayName="Arkiv Id" ma:hidden="true" ma:internalName="DokumentArkivId" ma:readOnly="true">
      <xsd:simpleType>
        <xsd:restriction base="dms:Text"/>
      </xsd:simpleType>
    </xsd:element>
    <xsd:element name="Revisjon" ma:index="12" nillable="true" ma:displayName="Revisjon" ma:internalName="Revisjon">
      <xsd:simpleType>
        <xsd:restriction base="dms:Text">
          <xsd:maxLength value="255"/>
        </xsd:restriction>
      </xsd:simpleType>
    </xsd:element>
    <xsd:element name="RevisjonsDato" ma:index="13" nillable="true" ma:displayName="Revisjonsdato" ma:format="DateOnly" ma:internalName="RevisjonsDato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d3ec9-ab4a-4941-8549-b3c5864b88b1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5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ktivitet xmlns="b7c0291e-ff91-4ef1-b06e-f9bd9ec37a88" xsi:nil="true"/>
    <Revisjon xmlns="B7C0291E-FF91-4EF1-B06E-F9BD9EC37A88" xsi:nil="true"/>
    <Dokumenttema xmlns="b7c0291e-ff91-4ef1-b06e-f9bd9ec37a88" xsi:nil="true"/>
    <RevisjonsDato xmlns="B7C0291E-FF91-4EF1-B06E-F9BD9EC37A88" xsi:nil="true"/>
    <Tema xmlns="B7C0291E-FF91-4EF1-B06E-F9BD9EC37A88" xsi:nil="true"/>
  </documentManagement>
</p:properties>
</file>

<file path=customXml/itemProps1.xml><?xml version="1.0" encoding="utf-8"?>
<ds:datastoreItem xmlns:ds="http://schemas.openxmlformats.org/officeDocument/2006/customXml" ds:itemID="{F17F2098-9837-4015-A73E-1423F428ED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974A6E-ECAA-4BA3-923F-8CC838E50CA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37F1590-8964-4C21-9A0A-F016A7BE6E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c0291e-ff91-4ef1-b06e-f9bd9ec37a88"/>
    <ds:schemaRef ds:uri="B7C0291E-FF91-4EF1-B06E-F9BD9EC37A88"/>
    <ds:schemaRef ds:uri="dc2d3ec9-ab4a-4941-8549-b3c5864b88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36C8958-FA63-45A7-A3AD-F7D23EC7B986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dc2d3ec9-ab4a-4941-8549-b3c5864b88b1"/>
    <ds:schemaRef ds:uri="http://www.w3.org/XML/1998/namespace"/>
    <ds:schemaRef ds:uri="B7C0291E-FF91-4EF1-B06E-F9BD9EC37A88"/>
    <ds:schemaRef ds:uri="b7c0291e-ff91-4ef1-b06e-f9bd9ec37a88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Hogne Nersund Larsen</dc:creator>
  <cp:lastModifiedBy>Charlotte Forsberg</cp:lastModifiedBy>
  <dcterms:created xsi:type="dcterms:W3CDTF">2015-03-16T13:19:53Z</dcterms:created>
  <dcterms:modified xsi:type="dcterms:W3CDTF">2015-07-28T09:21:02Z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0x010100FF006C66D18C439EB9546E4A148E98FF001456FBD7761FE846A723DE875886FB68</vt:lpwstr>
  </property>
</Properties>
</file>